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244004E0-7020-4F23-9049-4AF757522010}" xr6:coauthVersionLast="47" xr6:coauthVersionMax="47" xr10:uidLastSave="{00000000-0000-0000-0000-000000000000}"/>
  <bookViews>
    <workbookView xWindow="-108" yWindow="-108" windowWidth="23256" windowHeight="12576" activeTab="1" xr2:uid="{3D47C305-8ABE-4C16-8435-80B45932166B}"/>
  </bookViews>
  <sheets>
    <sheet name="istruzioni" sheetId="2" r:id="rId1"/>
    <sheet name="project costs" sheetId="1" r:id="rId2"/>
    <sheet name="Proponente" sheetId="3" r:id="rId3"/>
    <sheet name="PARTNER 2" sheetId="13" r:id="rId4"/>
    <sheet name="PARTNER 3" sheetId="14" r:id="rId5"/>
    <sheet name="PARTNER 4" sheetId="15" r:id="rId6"/>
    <sheet name="PARTNER 5" sheetId="16" r:id="rId7"/>
    <sheet name="PARTNER 6" sheetId="17" r:id="rId8"/>
    <sheet name="PARTNER 7" sheetId="18" r:id="rId9"/>
    <sheet name="PARTNER 8" sheetId="19" r:id="rId10"/>
    <sheet name="PARTNER 9" sheetId="2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0" l="1"/>
  <c r="D16" i="20"/>
  <c r="D17" i="19"/>
  <c r="D16" i="19"/>
  <c r="D17" i="18"/>
  <c r="D16" i="18"/>
  <c r="D17" i="17"/>
  <c r="D16" i="17"/>
  <c r="D17" i="16"/>
  <c r="D16" i="16"/>
  <c r="D17" i="15"/>
  <c r="D16" i="15"/>
  <c r="D17" i="14"/>
  <c r="G14" i="1"/>
  <c r="G13" i="1"/>
  <c r="G12" i="1"/>
  <c r="G11" i="1"/>
  <c r="G10" i="1"/>
  <c r="G9" i="1"/>
  <c r="G7" i="1"/>
  <c r="G8" i="1"/>
  <c r="G6" i="1"/>
  <c r="D14" i="1"/>
  <c r="D13" i="1"/>
  <c r="D12" i="1"/>
  <c r="D11" i="1"/>
  <c r="D10" i="1"/>
  <c r="J10" i="1" s="1"/>
  <c r="D9" i="1"/>
  <c r="D8" i="1"/>
  <c r="J8" i="1" s="1"/>
  <c r="D7" i="1"/>
  <c r="D6" i="1"/>
  <c r="A14" i="1"/>
  <c r="B14" i="1" s="1"/>
  <c r="A13" i="1"/>
  <c r="B13" i="1" s="1"/>
  <c r="A12" i="1"/>
  <c r="B12" i="1" s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C18" i="20"/>
  <c r="D10" i="20"/>
  <c r="C9" i="20"/>
  <c r="B9" i="20"/>
  <c r="B12" i="20" s="1"/>
  <c r="B16" i="20" s="1"/>
  <c r="D8" i="20"/>
  <c r="D7" i="20"/>
  <c r="D6" i="20"/>
  <c r="D5" i="20"/>
  <c r="C18" i="19"/>
  <c r="D10" i="19"/>
  <c r="C9" i="19"/>
  <c r="B9" i="19"/>
  <c r="B12" i="19" s="1"/>
  <c r="B16" i="19" s="1"/>
  <c r="D8" i="19"/>
  <c r="D7" i="19"/>
  <c r="D6" i="19"/>
  <c r="D5" i="19"/>
  <c r="C18" i="18"/>
  <c r="D10" i="18"/>
  <c r="C9" i="18"/>
  <c r="B9" i="18"/>
  <c r="B12" i="18" s="1"/>
  <c r="B16" i="18" s="1"/>
  <c r="D8" i="18"/>
  <c r="D7" i="18"/>
  <c r="D6" i="18"/>
  <c r="D5" i="18"/>
  <c r="C18" i="17"/>
  <c r="D10" i="17"/>
  <c r="C9" i="17"/>
  <c r="B9" i="17"/>
  <c r="B12" i="17" s="1"/>
  <c r="B16" i="17" s="1"/>
  <c r="D8" i="17"/>
  <c r="D7" i="17"/>
  <c r="D6" i="17"/>
  <c r="D5" i="17"/>
  <c r="C18" i="16"/>
  <c r="D10" i="16"/>
  <c r="C9" i="16"/>
  <c r="D9" i="16" s="1"/>
  <c r="B9" i="16"/>
  <c r="B12" i="16" s="1"/>
  <c r="B16" i="16" s="1"/>
  <c r="E16" i="16" s="1"/>
  <c r="D8" i="16"/>
  <c r="D7" i="16"/>
  <c r="D6" i="16"/>
  <c r="D5" i="16"/>
  <c r="C18" i="15"/>
  <c r="D10" i="15"/>
  <c r="C9" i="15"/>
  <c r="B9" i="15"/>
  <c r="B12" i="15" s="1"/>
  <c r="B16" i="15" s="1"/>
  <c r="E16" i="15" s="1"/>
  <c r="D8" i="15"/>
  <c r="D7" i="15"/>
  <c r="D6" i="15"/>
  <c r="D5" i="15"/>
  <c r="C18" i="14"/>
  <c r="D10" i="14"/>
  <c r="C9" i="14"/>
  <c r="B9" i="14"/>
  <c r="B12" i="14" s="1"/>
  <c r="B16" i="14" s="1"/>
  <c r="D16" i="14" s="1"/>
  <c r="D8" i="14"/>
  <c r="D7" i="14"/>
  <c r="D6" i="14"/>
  <c r="D5" i="14"/>
  <c r="C18" i="13"/>
  <c r="D10" i="13"/>
  <c r="C9" i="13"/>
  <c r="B9" i="13"/>
  <c r="B12" i="13" s="1"/>
  <c r="B16" i="13" s="1"/>
  <c r="D16" i="13" s="1"/>
  <c r="D8" i="13"/>
  <c r="D7" i="13"/>
  <c r="D6" i="13"/>
  <c r="D5" i="13"/>
  <c r="C9" i="3"/>
  <c r="B9" i="3"/>
  <c r="C18" i="3"/>
  <c r="D6" i="3"/>
  <c r="D7" i="3"/>
  <c r="D8" i="3"/>
  <c r="D10" i="3"/>
  <c r="D5" i="3"/>
  <c r="E16" i="20" l="1"/>
  <c r="E16" i="19"/>
  <c r="E16" i="18"/>
  <c r="E16" i="17"/>
  <c r="E16" i="14"/>
  <c r="E16" i="13"/>
  <c r="C8" i="1"/>
  <c r="E8" i="1" s="1"/>
  <c r="J12" i="1"/>
  <c r="J14" i="1"/>
  <c r="B13" i="18"/>
  <c r="B13" i="19"/>
  <c r="C14" i="1"/>
  <c r="D9" i="20"/>
  <c r="D12" i="20" s="1"/>
  <c r="B18" i="20" s="1"/>
  <c r="D18" i="20" s="1"/>
  <c r="B13" i="20"/>
  <c r="J13" i="1"/>
  <c r="C13" i="1"/>
  <c r="D9" i="19"/>
  <c r="D12" i="19" s="1"/>
  <c r="B18" i="19" s="1"/>
  <c r="D18" i="19" s="1"/>
  <c r="D9" i="18"/>
  <c r="D12" i="18" s="1"/>
  <c r="B18" i="18" s="1"/>
  <c r="D18" i="18" s="1"/>
  <c r="C12" i="1"/>
  <c r="J11" i="1"/>
  <c r="D9" i="17"/>
  <c r="D12" i="17" s="1"/>
  <c r="B18" i="17" s="1"/>
  <c r="D18" i="17" s="1"/>
  <c r="B13" i="17"/>
  <c r="B13" i="16"/>
  <c r="D12" i="16"/>
  <c r="B18" i="16" s="1"/>
  <c r="D18" i="16" s="1"/>
  <c r="C10" i="1"/>
  <c r="J9" i="1"/>
  <c r="C9" i="1"/>
  <c r="D9" i="15"/>
  <c r="D12" i="15" s="1"/>
  <c r="B18" i="15" s="1"/>
  <c r="D18" i="15" s="1"/>
  <c r="B13" i="15"/>
  <c r="B13" i="14"/>
  <c r="D9" i="14"/>
  <c r="D12" i="14" s="1"/>
  <c r="B18" i="14" s="1"/>
  <c r="D18" i="14" s="1"/>
  <c r="J7" i="1"/>
  <c r="D9" i="13"/>
  <c r="D12" i="13" s="1"/>
  <c r="B18" i="13" s="1"/>
  <c r="D18" i="13" s="1"/>
  <c r="B13" i="13"/>
  <c r="C7" i="1"/>
  <c r="J6" i="1"/>
  <c r="C11" i="1"/>
  <c r="G16" i="1"/>
  <c r="C12" i="20"/>
  <c r="B17" i="20" s="1"/>
  <c r="C12" i="19"/>
  <c r="B17" i="19" s="1"/>
  <c r="C12" i="18"/>
  <c r="B17" i="18" s="1"/>
  <c r="C12" i="17"/>
  <c r="B17" i="17" s="1"/>
  <c r="C12" i="16"/>
  <c r="B17" i="16" s="1"/>
  <c r="C12" i="15"/>
  <c r="B17" i="15" s="1"/>
  <c r="C12" i="14"/>
  <c r="B17" i="14" s="1"/>
  <c r="C12" i="13"/>
  <c r="B17" i="13" s="1"/>
  <c r="D17" i="13" s="1"/>
  <c r="B13" i="3"/>
  <c r="D9" i="3"/>
  <c r="C12" i="3"/>
  <c r="B17" i="3" s="1"/>
  <c r="D17" i="3" s="1"/>
  <c r="D16" i="1"/>
  <c r="B12" i="3"/>
  <c r="B16" i="3" s="1"/>
  <c r="D16" i="3" s="1"/>
  <c r="E17" i="20" l="1"/>
  <c r="F14" i="1"/>
  <c r="H14" i="1" s="1"/>
  <c r="E14" i="1"/>
  <c r="E17" i="19"/>
  <c r="F13" i="1"/>
  <c r="H13" i="1" s="1"/>
  <c r="E13" i="1"/>
  <c r="E17" i="18"/>
  <c r="F12" i="1"/>
  <c r="H12" i="1" s="1"/>
  <c r="E12" i="1"/>
  <c r="E17" i="17"/>
  <c r="F11" i="1"/>
  <c r="H11" i="1" s="1"/>
  <c r="E11" i="1"/>
  <c r="E17" i="16"/>
  <c r="F10" i="1"/>
  <c r="H10" i="1" s="1"/>
  <c r="E10" i="1"/>
  <c r="E17" i="15"/>
  <c r="F9" i="1"/>
  <c r="H9" i="1" s="1"/>
  <c r="E9" i="1"/>
  <c r="E17" i="14"/>
  <c r="F8" i="1"/>
  <c r="E17" i="13"/>
  <c r="F7" i="1"/>
  <c r="H7" i="1" s="1"/>
  <c r="E7" i="1"/>
  <c r="E17" i="3"/>
  <c r="F6" i="1"/>
  <c r="E16" i="3"/>
  <c r="C6" i="1"/>
  <c r="C16" i="1" s="1"/>
  <c r="J16" i="1"/>
  <c r="I14" i="1" l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H8" i="1"/>
  <c r="I8" i="1"/>
  <c r="K8" i="1" s="1"/>
  <c r="I7" i="1"/>
  <c r="K7" i="1" s="1"/>
  <c r="F16" i="1"/>
  <c r="H6" i="1"/>
  <c r="E6" i="1"/>
  <c r="E16" i="1" s="1"/>
  <c r="I6" i="1"/>
  <c r="D12" i="3"/>
  <c r="B18" i="3" s="1"/>
  <c r="D18" i="3" s="1"/>
  <c r="H16" i="1" l="1"/>
  <c r="K6" i="1"/>
  <c r="K16" i="1" s="1"/>
  <c r="I17" i="1" s="1"/>
  <c r="I16" i="1"/>
  <c r="H18" i="1" l="1"/>
  <c r="F17" i="1" s="1"/>
  <c r="B21" i="1"/>
  <c r="B19" i="1"/>
  <c r="B23" i="1" l="1"/>
</calcChain>
</file>

<file path=xl/sharedStrings.xml><?xml version="1.0" encoding="utf-8"?>
<sst xmlns="http://schemas.openxmlformats.org/spreadsheetml/2006/main" count="223" uniqueCount="48">
  <si>
    <t>Allegato 5 - Piano economico finanziario</t>
  </si>
  <si>
    <t>Avvertenze:</t>
  </si>
  <si>
    <t>1. Le spese ammissibili sono soltato quelle indicate dall'art. 6 del bando</t>
  </si>
  <si>
    <t>2. Nel caso di partecipazione in raggruppamento devono essere compilati i fogli relativi al proponente ed a ciascun partner</t>
  </si>
  <si>
    <t>3. Nel foglio project costs va compilato esclusivamente il titolo del progetto e l'acronimo, i dati finanziari si popolano automaticamente dopo aver compilato i piani finanziari di ciascun soggetto partecipante</t>
  </si>
  <si>
    <t>Titolo del progetto</t>
  </si>
  <si>
    <t>Acronimo</t>
  </si>
  <si>
    <t xml:space="preserve"> RICERCA INDUSTRIALE 
(MAX 70% DELL'IMPORTO TOTALE DEL PROGETTO) </t>
  </si>
  <si>
    <t xml:space="preserve"> SVILUPPO SPERIMENTALE 
(MINIMO 30% DELL'IMPORTO TOTALE DEL PROGETTO) </t>
  </si>
  <si>
    <t>TOTALE PROGETTO</t>
  </si>
  <si>
    <t xml:space="preserve">Tipologia di spese ammissibili 
(art. 6 del bando) </t>
  </si>
  <si>
    <t>Agevolazione richiesta</t>
  </si>
  <si>
    <t>Cofinanziamento</t>
  </si>
  <si>
    <t>Totale Ricerca Industriale</t>
  </si>
  <si>
    <t>Totale Sviluppo Sperimentale</t>
  </si>
  <si>
    <t>Totale agevolazione richiesta</t>
  </si>
  <si>
    <t>Totale cofinanziamento</t>
  </si>
  <si>
    <t>Totale Progetto</t>
  </si>
  <si>
    <t xml:space="preserve">Personale </t>
  </si>
  <si>
    <t>Materiali</t>
  </si>
  <si>
    <t>Consulenza specialistica</t>
  </si>
  <si>
    <t>Costi amministrativi</t>
  </si>
  <si>
    <t>Costi indiretti</t>
  </si>
  <si>
    <t>Altre spese</t>
  </si>
  <si>
    <t>Totale</t>
  </si>
  <si>
    <t>%</t>
  </si>
  <si>
    <t>RICERCA INDUSTRIALE</t>
  </si>
  <si>
    <t>SVILUPPO SPERIMENTALE</t>
  </si>
  <si>
    <t>Proponente:</t>
  </si>
  <si>
    <t>Dimensione Impresa
(se pertinente)</t>
  </si>
  <si>
    <t>Ricerca Industriale</t>
  </si>
  <si>
    <t>Sviluppo Sperimentale</t>
  </si>
  <si>
    <t>COSTO TOTALE PROGETTO</t>
  </si>
  <si>
    <t>COFINANZIAMENTO</t>
  </si>
  <si>
    <t>AGEVOLAZIONE RICHIESTA</t>
  </si>
  <si>
    <t>% AGEVOLAZIONE RICHIESTA</t>
  </si>
  <si>
    <t xml:space="preserve">Tipologia </t>
  </si>
  <si>
    <t>Natura Soggetto:</t>
  </si>
  <si>
    <t>Partner 2:</t>
  </si>
  <si>
    <t>Partner 9:</t>
  </si>
  <si>
    <t>Partner 8:</t>
  </si>
  <si>
    <t>Partner 7:</t>
  </si>
  <si>
    <t>Partner 6:</t>
  </si>
  <si>
    <t>Partner 5:</t>
  </si>
  <si>
    <t>Partner 4:</t>
  </si>
  <si>
    <t>Partner 3:</t>
  </si>
  <si>
    <t>DENOMINAZIONE</t>
  </si>
  <si>
    <t>RUOLO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</si>
</sst>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0"/>
      <name val="Calibri"/>
      <family val="2"/>
    </font>
    <font>
      <sz val="12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color theme="0"/>
      <name val="Calibri"/>
      <family val="2"/>
    </font>
    <font>
      <sz val="11"/>
      <color rgb="FFFF0000"/>
      <name val="Aptos Narrow"/>
      <family val="2"/>
      <scheme val="minor"/>
    </font>
    <font>
      <b/>
      <sz val="14"/>
      <color theme="0"/>
      <name val="Calibri"/>
      <family val="2"/>
    </font>
    <font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11" fillId="0" borderId="9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44" fontId="7" fillId="4" borderId="5" xfId="2" applyFont="1" applyFill="1" applyBorder="1" applyAlignment="1" applyProtection="1">
      <alignment vertical="center" wrapText="1"/>
      <protection hidden="1"/>
    </xf>
    <xf numFmtId="44" fontId="7" fillId="4" borderId="7" xfId="2" applyFont="1" applyFill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44" fontId="15" fillId="3" borderId="12" xfId="2" applyFont="1" applyFill="1" applyBorder="1" applyAlignment="1" applyProtection="1">
      <alignment vertical="center" wrapText="1"/>
      <protection hidden="1"/>
    </xf>
    <xf numFmtId="44" fontId="15" fillId="3" borderId="11" xfId="2" applyFont="1" applyFill="1" applyBorder="1" applyAlignment="1" applyProtection="1">
      <alignment vertical="center" wrapText="1"/>
      <protection hidden="1"/>
    </xf>
    <xf numFmtId="44" fontId="15" fillId="3" borderId="13" xfId="2" applyFont="1" applyFill="1" applyBorder="1" applyAlignment="1" applyProtection="1">
      <alignment vertical="center" wrapText="1"/>
      <protection hidden="1"/>
    </xf>
    <xf numFmtId="0" fontId="6" fillId="3" borderId="1" xfId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0" fillId="3" borderId="16" xfId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10" fontId="13" fillId="0" borderId="0" xfId="3" applyNumberFormat="1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0" fillId="3" borderId="20" xfId="1" applyFont="1" applyFill="1" applyBorder="1" applyAlignment="1" applyProtection="1">
      <alignment horizontal="center" vertical="center" wrapText="1"/>
      <protection hidden="1"/>
    </xf>
    <xf numFmtId="0" fontId="11" fillId="4" borderId="20" xfId="0" applyFont="1" applyFill="1" applyBorder="1" applyAlignment="1" applyProtection="1">
      <alignment vertical="center" wrapText="1"/>
      <protection hidden="1"/>
    </xf>
    <xf numFmtId="44" fontId="7" fillId="4" borderId="20" xfId="2" applyFont="1" applyFill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10" fillId="3" borderId="20" xfId="1" applyFont="1" applyFill="1" applyBorder="1" applyAlignment="1" applyProtection="1">
      <alignment horizontal="right" vertical="center" wrapText="1"/>
      <protection hidden="1"/>
    </xf>
    <xf numFmtId="44" fontId="15" fillId="3" borderId="20" xfId="2" applyFont="1" applyFill="1" applyBorder="1" applyAlignment="1" applyProtection="1">
      <alignment vertical="center" wrapText="1"/>
      <protection hidden="1"/>
    </xf>
    <xf numFmtId="0" fontId="17" fillId="6" borderId="5" xfId="1" applyFont="1" applyFill="1" applyBorder="1" applyAlignment="1" applyProtection="1">
      <alignment horizontal="center" vertical="center" wrapText="1"/>
      <protection hidden="1"/>
    </xf>
    <xf numFmtId="44" fontId="7" fillId="5" borderId="5" xfId="2" applyFont="1" applyFill="1" applyBorder="1" applyAlignment="1" applyProtection="1">
      <alignment horizontal="center" vertical="center" wrapText="1"/>
      <protection hidden="1"/>
    </xf>
    <xf numFmtId="44" fontId="7" fillId="5" borderId="21" xfId="2" applyFont="1" applyFill="1" applyBorder="1" applyAlignment="1" applyProtection="1">
      <alignment horizontal="center" vertical="center" wrapText="1"/>
      <protection hidden="1"/>
    </xf>
    <xf numFmtId="0" fontId="17" fillId="6" borderId="19" xfId="1" applyFont="1" applyFill="1" applyBorder="1" applyAlignment="1" applyProtection="1">
      <alignment horizontal="center" vertical="center" wrapText="1"/>
      <protection hidden="1"/>
    </xf>
    <xf numFmtId="44" fontId="15" fillId="6" borderId="5" xfId="2" applyFont="1" applyFill="1" applyBorder="1" applyAlignment="1" applyProtection="1">
      <alignment horizontal="center" vertical="center" wrapText="1"/>
      <protection hidden="1"/>
    </xf>
    <xf numFmtId="0" fontId="11" fillId="5" borderId="5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 wrapText="1"/>
      <protection hidden="1"/>
    </xf>
    <xf numFmtId="10" fontId="6" fillId="6" borderId="5" xfId="3" applyNumberFormat="1" applyFont="1" applyFill="1" applyBorder="1" applyAlignment="1" applyProtection="1">
      <alignment horizontal="center" vertical="center" wrapText="1"/>
      <protection hidden="1"/>
    </xf>
    <xf numFmtId="44" fontId="7" fillId="4" borderId="20" xfId="2" applyFont="1" applyFill="1" applyBorder="1" applyAlignment="1" applyProtection="1">
      <alignment vertical="center" wrapText="1"/>
      <protection locked="0"/>
    </xf>
    <xf numFmtId="44" fontId="7" fillId="5" borderId="5" xfId="2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3" fillId="4" borderId="0" xfId="0" applyFont="1" applyFill="1" applyAlignment="1" applyProtection="1">
      <alignment vertical="center" wrapText="1"/>
      <protection hidden="1"/>
    </xf>
    <xf numFmtId="10" fontId="13" fillId="4" borderId="0" xfId="3" applyNumberFormat="1" applyFont="1" applyFill="1" applyAlignment="1" applyProtection="1">
      <alignment horizontal="center" vertical="center" wrapText="1"/>
      <protection hidden="1"/>
    </xf>
    <xf numFmtId="0" fontId="13" fillId="7" borderId="0" xfId="0" applyFont="1" applyFill="1" applyAlignment="1" applyProtection="1">
      <alignment vertical="center" wrapText="1"/>
      <protection hidden="1"/>
    </xf>
    <xf numFmtId="10" fontId="13" fillId="7" borderId="0" xfId="3" applyNumberFormat="1" applyFont="1" applyFill="1" applyAlignment="1" applyProtection="1">
      <alignment horizontal="center" vertical="center" wrapText="1"/>
      <protection hidden="1"/>
    </xf>
    <xf numFmtId="0" fontId="13" fillId="8" borderId="0" xfId="0" applyFont="1" applyFill="1" applyAlignment="1" applyProtection="1">
      <alignment vertical="center" wrapText="1"/>
      <protection hidden="1"/>
    </xf>
    <xf numFmtId="10" fontId="13" fillId="8" borderId="0" xfId="3" applyNumberFormat="1" applyFont="1" applyFill="1" applyAlignment="1" applyProtection="1">
      <alignment horizontal="center" vertical="center" wrapText="1"/>
      <protection hidden="1"/>
    </xf>
    <xf numFmtId="44" fontId="7" fillId="8" borderId="7" xfId="2" applyFont="1" applyFill="1" applyBorder="1" applyAlignment="1" applyProtection="1">
      <alignment vertical="center" wrapText="1"/>
      <protection hidden="1"/>
    </xf>
    <xf numFmtId="44" fontId="7" fillId="8" borderId="5" xfId="2" applyFont="1" applyFill="1" applyBorder="1" applyAlignment="1" applyProtection="1">
      <alignment vertical="center" wrapText="1"/>
      <protection hidden="1"/>
    </xf>
    <xf numFmtId="44" fontId="7" fillId="8" borderId="8" xfId="2" applyFont="1" applyFill="1" applyBorder="1" applyAlignment="1" applyProtection="1">
      <alignment vertical="center" wrapText="1"/>
      <protection hidden="1"/>
    </xf>
    <xf numFmtId="44" fontId="7" fillId="5" borderId="7" xfId="2" applyFont="1" applyFill="1" applyBorder="1" applyAlignment="1" applyProtection="1">
      <alignment vertical="center" wrapText="1"/>
      <protection hidden="1"/>
    </xf>
    <xf numFmtId="44" fontId="7" fillId="5" borderId="5" xfId="2" applyFont="1" applyFill="1" applyBorder="1" applyAlignment="1" applyProtection="1">
      <alignment vertical="center" wrapText="1"/>
      <protection hidden="1"/>
    </xf>
    <xf numFmtId="0" fontId="17" fillId="3" borderId="15" xfId="1" applyFont="1" applyFill="1" applyBorder="1" applyAlignment="1" applyProtection="1">
      <alignment horizontal="center" vertical="center" wrapText="1"/>
      <protection hidden="1"/>
    </xf>
    <xf numFmtId="0" fontId="17" fillId="3" borderId="20" xfId="1" applyFont="1" applyFill="1" applyBorder="1" applyAlignment="1" applyProtection="1">
      <alignment horizontal="center" vertical="center" wrapText="1"/>
      <protection hidden="1"/>
    </xf>
    <xf numFmtId="0" fontId="17" fillId="6" borderId="20" xfId="1" applyFont="1" applyFill="1" applyBorder="1" applyAlignment="1" applyProtection="1">
      <alignment horizontal="center" vertical="center" wrapText="1"/>
      <protection hidden="1"/>
    </xf>
    <xf numFmtId="0" fontId="17" fillId="9" borderId="7" xfId="1" applyFont="1" applyFill="1" applyBorder="1" applyAlignment="1" applyProtection="1">
      <alignment horizontal="center" vertical="center" wrapText="1"/>
      <protection hidden="1"/>
    </xf>
    <xf numFmtId="0" fontId="17" fillId="9" borderId="5" xfId="1" applyFont="1" applyFill="1" applyBorder="1" applyAlignment="1" applyProtection="1">
      <alignment horizontal="center" vertical="center" wrapText="1"/>
      <protection hidden="1"/>
    </xf>
    <xf numFmtId="0" fontId="17" fillId="9" borderId="8" xfId="1" applyFont="1" applyFill="1" applyBorder="1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9" fillId="0" borderId="6" xfId="0" applyFont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horizontal="center" vertical="center" wrapText="1"/>
      <protection hidden="1"/>
    </xf>
    <xf numFmtId="0" fontId="6" fillId="3" borderId="4" xfId="1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14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3" xfId="1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</cellXfs>
  <cellStyles count="4">
    <cellStyle name="Colore 1" xfId="1" builtinId="29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DEE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78B3-B6B5-4B45-8C3C-E33B93535438}">
  <sheetPr>
    <pageSetUpPr fitToPage="1"/>
  </sheetPr>
  <dimension ref="A1:A25"/>
  <sheetViews>
    <sheetView workbookViewId="0">
      <selection activeCell="A14" sqref="A14"/>
    </sheetView>
  </sheetViews>
  <sheetFormatPr defaultRowHeight="14.4" x14ac:dyDescent="0.3"/>
  <cols>
    <col min="1" max="1" width="188" bestFit="1" customWidth="1"/>
  </cols>
  <sheetData>
    <row r="1" spans="1:1" x14ac:dyDescent="0.3">
      <c r="A1" s="1" t="s">
        <v>0</v>
      </c>
    </row>
    <row r="3" spans="1:1" x14ac:dyDescent="0.3">
      <c r="A3" s="2" t="s">
        <v>1</v>
      </c>
    </row>
    <row r="4" spans="1:1" x14ac:dyDescent="0.3">
      <c r="A4" s="2" t="s">
        <v>2</v>
      </c>
    </row>
    <row r="5" spans="1:1" x14ac:dyDescent="0.3">
      <c r="A5" s="2" t="s">
        <v>3</v>
      </c>
    </row>
    <row r="6" spans="1:1" x14ac:dyDescent="0.3">
      <c r="A6" s="2" t="s">
        <v>4</v>
      </c>
    </row>
    <row r="7" spans="1:1" x14ac:dyDescent="0.3">
      <c r="A7" s="2"/>
    </row>
    <row r="8" spans="1:1" x14ac:dyDescent="0.3">
      <c r="A8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0A92-DFF8-4ABF-B6A0-B5C5CD970699}">
  <sheetPr>
    <pageSetUpPr fitToPage="1"/>
  </sheetPr>
  <dimension ref="A1:V18"/>
  <sheetViews>
    <sheetView showGridLines="0" workbookViewId="0">
      <selection activeCell="D16" sqref="D16:D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40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ywyTaF2IA9bOu5bYxILBYbLDf6v8eWd81MrST2bY4lUe5yEUO+avQ/7+lMBLiwy5/V4et0MIDnvdMjgi/jEbrw==" saltValue="+CTNwhyXIAofzQDN2koSaQ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H1" xr:uid="{D526793F-91E0-4CCD-B4A9-BB4A9D01006C}">
      <formula1>"Piccola,Media,Grande"</formula1>
    </dataValidation>
    <dataValidation type="list" allowBlank="1" showInputMessage="1" showErrorMessage="1" sqref="B2:E2" xr:uid="{4C3465A0-448F-4BEF-8560-F059AB507774}">
      <formula1>"PUBBLICO,PRIVATO,"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A653-38BA-4A6B-9239-47FE8381D565}">
  <sheetPr>
    <pageSetUpPr fitToPage="1"/>
  </sheetPr>
  <dimension ref="A1:V18"/>
  <sheetViews>
    <sheetView showGridLines="0" workbookViewId="0">
      <selection activeCell="C17" sqref="C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39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s5TRL85FWyy8h/4ClJEe5pQ0YGeSl7R4DS1p9Y2TslCQoBkildzvBBQ+47cecKnFRyL7DXfSljJKy/nxUl7ZJA==" saltValue="2BC/iwZnmABuLqqSqR8ktg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B2:E2" xr:uid="{9060B400-BFBB-4D12-A3EE-4216BEE1BCD8}">
      <formula1>"PUBBLICO,PRIVATO,"</formula1>
    </dataValidation>
    <dataValidation type="list" allowBlank="1" showInputMessage="1" showErrorMessage="1" sqref="H1" xr:uid="{8A7A43CC-6603-4D6B-8A67-6882BDCF8ADE}">
      <formula1>"Piccola,Media,Grande"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EBE4-A500-4408-A832-91C832327FB7}">
  <sheetPr>
    <tabColor rgb="FF92D050"/>
    <pageSetUpPr fitToPage="1"/>
  </sheetPr>
  <dimension ref="A1:O23"/>
  <sheetViews>
    <sheetView showGridLines="0" tabSelected="1" topLeftCell="A5" zoomScale="80" zoomScaleNormal="80" workbookViewId="0">
      <selection activeCell="A14" sqref="A14"/>
    </sheetView>
  </sheetViews>
  <sheetFormatPr defaultColWidth="9.109375" defaultRowHeight="14.4" x14ac:dyDescent="0.3"/>
  <cols>
    <col min="1" max="1" width="24.5546875" style="15" customWidth="1"/>
    <col min="2" max="2" width="35" style="15" customWidth="1"/>
    <col min="3" max="6" width="16.88671875" style="15" customWidth="1"/>
    <col min="7" max="7" width="20.44140625" style="15" customWidth="1"/>
    <col min="8" max="8" width="19.88671875" style="15" customWidth="1"/>
    <col min="9" max="9" width="16.88671875" style="15" customWidth="1"/>
    <col min="10" max="10" width="21.33203125" style="15" customWidth="1"/>
    <col min="11" max="11" width="16.5546875" style="15" customWidth="1"/>
    <col min="12" max="12" width="9.109375" style="15"/>
    <col min="13" max="13" width="9.109375" style="15" hidden="1" customWidth="1"/>
    <col min="14" max="16384" width="9.109375" style="15"/>
  </cols>
  <sheetData>
    <row r="1" spans="1:15" ht="25.5" customHeight="1" thickBot="1" x14ac:dyDescent="0.35">
      <c r="A1" s="61" t="s">
        <v>5</v>
      </c>
      <c r="B1" s="62"/>
      <c r="C1" s="66"/>
      <c r="D1" s="67"/>
      <c r="E1" s="67"/>
      <c r="F1" s="68"/>
      <c r="G1" s="14"/>
      <c r="H1" s="14"/>
      <c r="M1" s="58">
        <v>150000</v>
      </c>
      <c r="N1" s="58"/>
      <c r="O1" s="58"/>
    </row>
    <row r="2" spans="1:15" ht="25.5" customHeight="1" thickBot="1" x14ac:dyDescent="0.35">
      <c r="A2" s="61" t="s">
        <v>6</v>
      </c>
      <c r="B2" s="62"/>
      <c r="C2" s="66"/>
      <c r="D2" s="67"/>
      <c r="E2" s="67"/>
      <c r="F2" s="68"/>
      <c r="G2" s="14"/>
      <c r="H2" s="14"/>
      <c r="M2" s="58">
        <v>800000</v>
      </c>
    </row>
    <row r="3" spans="1:15" ht="15" thickBot="1" x14ac:dyDescent="0.35"/>
    <row r="4" spans="1:15" ht="40.5" customHeight="1" thickBot="1" x14ac:dyDescent="0.35">
      <c r="C4" s="69" t="s">
        <v>7</v>
      </c>
      <c r="D4" s="70"/>
      <c r="E4" s="71"/>
      <c r="F4" s="69" t="s">
        <v>8</v>
      </c>
      <c r="G4" s="70"/>
      <c r="H4" s="71"/>
      <c r="I4" s="63" t="s">
        <v>9</v>
      </c>
      <c r="J4" s="64"/>
      <c r="K4" s="65"/>
    </row>
    <row r="5" spans="1:15" ht="54.6" thickBot="1" x14ac:dyDescent="0.35">
      <c r="A5" s="52" t="s">
        <v>47</v>
      </c>
      <c r="B5" s="52" t="s">
        <v>46</v>
      </c>
      <c r="C5" s="53" t="s">
        <v>11</v>
      </c>
      <c r="D5" s="53" t="s">
        <v>12</v>
      </c>
      <c r="E5" s="53" t="s">
        <v>13</v>
      </c>
      <c r="F5" s="54" t="s">
        <v>11</v>
      </c>
      <c r="G5" s="54" t="s">
        <v>12</v>
      </c>
      <c r="H5" s="54" t="s">
        <v>14</v>
      </c>
      <c r="I5" s="55" t="s">
        <v>15</v>
      </c>
      <c r="J5" s="56" t="s">
        <v>16</v>
      </c>
      <c r="K5" s="57" t="s">
        <v>17</v>
      </c>
    </row>
    <row r="6" spans="1:15" s="35" customFormat="1" ht="31.5" customHeight="1" x14ac:dyDescent="0.3">
      <c r="A6" s="39" t="str">
        <f>+IF(Proponente!B1="","",Proponente!A1)</f>
        <v/>
      </c>
      <c r="B6" s="39" t="str">
        <f>+IF(A6="","",Proponente!B1)</f>
        <v/>
      </c>
      <c r="C6" s="6">
        <f>+Proponente!D16</f>
        <v>0</v>
      </c>
      <c r="D6" s="5">
        <f>+Proponente!C16</f>
        <v>0</v>
      </c>
      <c r="E6" s="5">
        <f>+D6+C6</f>
        <v>0</v>
      </c>
      <c r="F6" s="50">
        <f>+Proponente!D17</f>
        <v>0</v>
      </c>
      <c r="G6" s="51">
        <f>+Proponente!C17</f>
        <v>0</v>
      </c>
      <c r="H6" s="51">
        <f>+G6+F6</f>
        <v>0</v>
      </c>
      <c r="I6" s="47">
        <f>+C6+F6</f>
        <v>0</v>
      </c>
      <c r="J6" s="48">
        <f>+D6+G6</f>
        <v>0</v>
      </c>
      <c r="K6" s="49">
        <f>+I6+J6</f>
        <v>0</v>
      </c>
    </row>
    <row r="7" spans="1:15" s="35" customFormat="1" ht="31.5" customHeight="1" x14ac:dyDescent="0.3">
      <c r="A7" s="39" t="str">
        <f>+IF('PARTNER 2'!B1="","",'PARTNER 2'!A1)</f>
        <v/>
      </c>
      <c r="B7" s="39" t="str">
        <f>+IF(A7="","",'PARTNER 2'!B1)</f>
        <v/>
      </c>
      <c r="C7" s="6">
        <f>+'PARTNER 2'!D16</f>
        <v>0</v>
      </c>
      <c r="D7" s="5">
        <f>+'PARTNER 2'!C16</f>
        <v>0</v>
      </c>
      <c r="E7" s="5">
        <f t="shared" ref="E7:E14" si="0">+D7+C7</f>
        <v>0</v>
      </c>
      <c r="F7" s="50">
        <f>+'PARTNER 2'!D17</f>
        <v>0</v>
      </c>
      <c r="G7" s="51">
        <f>+'PARTNER 2'!C17</f>
        <v>0</v>
      </c>
      <c r="H7" s="51">
        <f t="shared" ref="H7:H14" si="1">+G7+F7</f>
        <v>0</v>
      </c>
      <c r="I7" s="47">
        <f t="shared" ref="I7:I14" si="2">+C7+F7</f>
        <v>0</v>
      </c>
      <c r="J7" s="48">
        <f t="shared" ref="J7:J14" si="3">+D7+G7</f>
        <v>0</v>
      </c>
      <c r="K7" s="49">
        <f t="shared" ref="K7:K14" si="4">+I7+J7</f>
        <v>0</v>
      </c>
    </row>
    <row r="8" spans="1:15" s="35" customFormat="1" ht="31.5" customHeight="1" x14ac:dyDescent="0.3">
      <c r="A8" s="39" t="str">
        <f>+IF('PARTNER 3'!B1="","",'PARTNER 3'!A1)</f>
        <v/>
      </c>
      <c r="B8" s="39" t="str">
        <f>+IF(A8="","",'PARTNER 3'!B1)</f>
        <v/>
      </c>
      <c r="C8" s="6">
        <f>+'PARTNER 3'!D16</f>
        <v>0</v>
      </c>
      <c r="D8" s="5">
        <f>+'PARTNER 3'!C16</f>
        <v>0</v>
      </c>
      <c r="E8" s="5">
        <f t="shared" si="0"/>
        <v>0</v>
      </c>
      <c r="F8" s="50">
        <f>+'PARTNER 3'!D17</f>
        <v>0</v>
      </c>
      <c r="G8" s="51">
        <f>+'PARTNER 3'!C17</f>
        <v>0</v>
      </c>
      <c r="H8" s="51">
        <f t="shared" si="1"/>
        <v>0</v>
      </c>
      <c r="I8" s="47">
        <f t="shared" si="2"/>
        <v>0</v>
      </c>
      <c r="J8" s="48">
        <f t="shared" si="3"/>
        <v>0</v>
      </c>
      <c r="K8" s="49">
        <f t="shared" si="4"/>
        <v>0</v>
      </c>
    </row>
    <row r="9" spans="1:15" s="35" customFormat="1" ht="31.5" customHeight="1" x14ac:dyDescent="0.3">
      <c r="A9" s="39" t="str">
        <f>+IF('PARTNER 4'!B1="","",'PARTNER 4'!A1)</f>
        <v/>
      </c>
      <c r="B9" s="39" t="str">
        <f>+IF(A9="","",'PARTNER 4'!B1)</f>
        <v/>
      </c>
      <c r="C9" s="6">
        <f>+'PARTNER 4'!D16</f>
        <v>0</v>
      </c>
      <c r="D9" s="5">
        <f>+'PARTNER 4'!C16</f>
        <v>0</v>
      </c>
      <c r="E9" s="5">
        <f t="shared" si="0"/>
        <v>0</v>
      </c>
      <c r="F9" s="50">
        <f>+'PARTNER 4'!D17</f>
        <v>0</v>
      </c>
      <c r="G9" s="51">
        <f>+'PARTNER 4'!C17</f>
        <v>0</v>
      </c>
      <c r="H9" s="51">
        <f t="shared" si="1"/>
        <v>0</v>
      </c>
      <c r="I9" s="47">
        <f t="shared" si="2"/>
        <v>0</v>
      </c>
      <c r="J9" s="48">
        <f t="shared" si="3"/>
        <v>0</v>
      </c>
      <c r="K9" s="49">
        <f t="shared" si="4"/>
        <v>0</v>
      </c>
    </row>
    <row r="10" spans="1:15" s="35" customFormat="1" ht="31.5" customHeight="1" x14ac:dyDescent="0.3">
      <c r="A10" s="39" t="str">
        <f>+IF('PARTNER 5'!B1="","",'PARTNER 5'!A1)</f>
        <v/>
      </c>
      <c r="B10" s="39" t="str">
        <f>+IF(A10="","",'PARTNER 5'!B1)</f>
        <v/>
      </c>
      <c r="C10" s="6">
        <f>+'PARTNER 5'!D16</f>
        <v>0</v>
      </c>
      <c r="D10" s="5">
        <f>+'PARTNER 5'!C16</f>
        <v>0</v>
      </c>
      <c r="E10" s="5">
        <f t="shared" si="0"/>
        <v>0</v>
      </c>
      <c r="F10" s="50">
        <f>+'PARTNER 5'!D17</f>
        <v>0</v>
      </c>
      <c r="G10" s="51">
        <f>+'PARTNER 5'!C17</f>
        <v>0</v>
      </c>
      <c r="H10" s="51">
        <f t="shared" si="1"/>
        <v>0</v>
      </c>
      <c r="I10" s="47">
        <f t="shared" si="2"/>
        <v>0</v>
      </c>
      <c r="J10" s="48">
        <f t="shared" si="3"/>
        <v>0</v>
      </c>
      <c r="K10" s="49">
        <f t="shared" si="4"/>
        <v>0</v>
      </c>
    </row>
    <row r="11" spans="1:15" s="35" customFormat="1" ht="31.5" customHeight="1" x14ac:dyDescent="0.3">
      <c r="A11" s="39" t="str">
        <f>+IF('PARTNER 6'!B1="","",'PARTNER 6'!A1)</f>
        <v/>
      </c>
      <c r="B11" s="39" t="str">
        <f>+IF(A11="","",'PARTNER 6'!B1)</f>
        <v/>
      </c>
      <c r="C11" s="6">
        <f>+'PARTNER 6'!D16</f>
        <v>0</v>
      </c>
      <c r="D11" s="5">
        <f>+'PARTNER 6'!C16</f>
        <v>0</v>
      </c>
      <c r="E11" s="5">
        <f t="shared" si="0"/>
        <v>0</v>
      </c>
      <c r="F11" s="50">
        <f>+'PARTNER 6'!D17</f>
        <v>0</v>
      </c>
      <c r="G11" s="51">
        <f>+'PARTNER 6'!C17</f>
        <v>0</v>
      </c>
      <c r="H11" s="51">
        <f t="shared" si="1"/>
        <v>0</v>
      </c>
      <c r="I11" s="47">
        <f t="shared" si="2"/>
        <v>0</v>
      </c>
      <c r="J11" s="48">
        <f t="shared" si="3"/>
        <v>0</v>
      </c>
      <c r="K11" s="49">
        <f t="shared" si="4"/>
        <v>0</v>
      </c>
    </row>
    <row r="12" spans="1:15" s="35" customFormat="1" ht="31.5" customHeight="1" x14ac:dyDescent="0.3">
      <c r="A12" s="39" t="str">
        <f>+IF('PARTNER 7'!B1="","",'PARTNER 7'!A1)</f>
        <v/>
      </c>
      <c r="B12" s="39" t="str">
        <f>+IF(A12="","",'PARTNER 7'!B1)</f>
        <v/>
      </c>
      <c r="C12" s="6">
        <f>+'PARTNER 7'!D16</f>
        <v>0</v>
      </c>
      <c r="D12" s="5">
        <f>+'PARTNER 7'!C16</f>
        <v>0</v>
      </c>
      <c r="E12" s="5">
        <f t="shared" si="0"/>
        <v>0</v>
      </c>
      <c r="F12" s="50">
        <f>+'PARTNER 7'!D17</f>
        <v>0</v>
      </c>
      <c r="G12" s="51">
        <f>+'PARTNER 7'!C17</f>
        <v>0</v>
      </c>
      <c r="H12" s="51">
        <f t="shared" si="1"/>
        <v>0</v>
      </c>
      <c r="I12" s="47">
        <f t="shared" si="2"/>
        <v>0</v>
      </c>
      <c r="J12" s="48">
        <f t="shared" si="3"/>
        <v>0</v>
      </c>
      <c r="K12" s="49">
        <f t="shared" si="4"/>
        <v>0</v>
      </c>
    </row>
    <row r="13" spans="1:15" s="35" customFormat="1" ht="31.5" customHeight="1" x14ac:dyDescent="0.3">
      <c r="A13" s="39" t="str">
        <f>+IF('PARTNER 8'!B1="","",'PARTNER 8'!A1)</f>
        <v/>
      </c>
      <c r="B13" s="39" t="str">
        <f>+IF(A13="","",'PARTNER 8'!B1)</f>
        <v/>
      </c>
      <c r="C13" s="6">
        <f>+'PARTNER 8'!D16</f>
        <v>0</v>
      </c>
      <c r="D13" s="5">
        <f>+'PARTNER 8'!C16</f>
        <v>0</v>
      </c>
      <c r="E13" s="5">
        <f t="shared" si="0"/>
        <v>0</v>
      </c>
      <c r="F13" s="50">
        <f>+'PARTNER 8'!D17</f>
        <v>0</v>
      </c>
      <c r="G13" s="51">
        <f>+'PARTNER 8'!C17</f>
        <v>0</v>
      </c>
      <c r="H13" s="51">
        <f t="shared" si="1"/>
        <v>0</v>
      </c>
      <c r="I13" s="47">
        <f t="shared" si="2"/>
        <v>0</v>
      </c>
      <c r="J13" s="48">
        <f t="shared" si="3"/>
        <v>0</v>
      </c>
      <c r="K13" s="49">
        <f t="shared" si="4"/>
        <v>0</v>
      </c>
    </row>
    <row r="14" spans="1:15" s="35" customFormat="1" ht="31.5" customHeight="1" x14ac:dyDescent="0.3">
      <c r="A14" s="39" t="str">
        <f>+IF('PARTNER 9'!B1="","",'PARTNER 9'!A1)</f>
        <v/>
      </c>
      <c r="B14" s="39" t="str">
        <f>+IF(A14="","",'PARTNER 9'!B1)</f>
        <v/>
      </c>
      <c r="C14" s="6">
        <f>+'PARTNER 9'!D16</f>
        <v>0</v>
      </c>
      <c r="D14" s="5">
        <f>+'PARTNER 9'!C16</f>
        <v>0</v>
      </c>
      <c r="E14" s="5">
        <f t="shared" si="0"/>
        <v>0</v>
      </c>
      <c r="F14" s="50">
        <f>+'PARTNER 9'!D17</f>
        <v>0</v>
      </c>
      <c r="G14" s="51">
        <f>+'PARTNER 9'!C17</f>
        <v>0</v>
      </c>
      <c r="H14" s="51">
        <f t="shared" si="1"/>
        <v>0</v>
      </c>
      <c r="I14" s="47">
        <f t="shared" si="2"/>
        <v>0</v>
      </c>
      <c r="J14" s="48">
        <f t="shared" si="3"/>
        <v>0</v>
      </c>
      <c r="K14" s="49">
        <f t="shared" si="4"/>
        <v>0</v>
      </c>
    </row>
    <row r="15" spans="1:15" ht="6" customHeight="1" x14ac:dyDescent="0.3">
      <c r="A15" s="3"/>
      <c r="B15" s="3"/>
      <c r="C15" s="9"/>
      <c r="D15" s="7"/>
      <c r="E15" s="7"/>
      <c r="F15" s="9"/>
      <c r="G15" s="7"/>
      <c r="H15" s="7"/>
      <c r="I15" s="9"/>
      <c r="J15" s="7"/>
      <c r="K15" s="8"/>
    </row>
    <row r="16" spans="1:15" ht="18.600000000000001" thickBot="1" x14ac:dyDescent="0.35">
      <c r="A16" s="16"/>
      <c r="B16" s="16"/>
      <c r="C16" s="11">
        <f t="shared" ref="C16:K16" si="5">SUM(C6:C15)</f>
        <v>0</v>
      </c>
      <c r="D16" s="10">
        <f t="shared" si="5"/>
        <v>0</v>
      </c>
      <c r="E16" s="10">
        <f t="shared" si="5"/>
        <v>0</v>
      </c>
      <c r="F16" s="11">
        <f t="shared" si="5"/>
        <v>0</v>
      </c>
      <c r="G16" s="10">
        <f t="shared" si="5"/>
        <v>0</v>
      </c>
      <c r="H16" s="10">
        <f t="shared" si="5"/>
        <v>0</v>
      </c>
      <c r="I16" s="11">
        <f t="shared" si="5"/>
        <v>0</v>
      </c>
      <c r="J16" s="10">
        <f t="shared" si="5"/>
        <v>0</v>
      </c>
      <c r="K16" s="12">
        <f t="shared" si="5"/>
        <v>0</v>
      </c>
    </row>
    <row r="17" spans="1:11" ht="15.6" x14ac:dyDescent="0.3">
      <c r="F17" s="60" t="str">
        <f>+IF(H18="ERRORE","LO SVILUPPO SPERIMENTALE NON RAGGIUNGE IL 30%","")</f>
        <v/>
      </c>
      <c r="G17" s="60"/>
      <c r="H17" s="60"/>
      <c r="I17" s="59" t="str">
        <f>+IF(K16=0,"",IF(K16&lt;M1,"ERRORE: COSTO INFERIORE A 150K",IF(K16&gt;M2,"ERRORE: COSTO SUPERIORE A 800K","OK")))</f>
        <v/>
      </c>
      <c r="J17" s="59"/>
      <c r="K17" s="59"/>
    </row>
    <row r="18" spans="1:11" ht="23.4" x14ac:dyDescent="0.3">
      <c r="A18" s="17"/>
      <c r="B18" s="18" t="s">
        <v>25</v>
      </c>
      <c r="H18" s="40" t="str">
        <f>IF(K16=0,"",IF(E16/K16&gt;0.7,"ERRORE",""))</f>
        <v/>
      </c>
    </row>
    <row r="19" spans="1:11" ht="46.8" x14ac:dyDescent="0.3">
      <c r="A19" s="41" t="s">
        <v>26</v>
      </c>
      <c r="B19" s="42">
        <f>+IF(E16=0,0,E16/K16)</f>
        <v>0</v>
      </c>
    </row>
    <row r="20" spans="1:11" ht="5.25" customHeight="1" x14ac:dyDescent="0.3">
      <c r="A20" s="19"/>
      <c r="B20" s="20"/>
    </row>
    <row r="21" spans="1:11" ht="46.8" x14ac:dyDescent="0.3">
      <c r="A21" s="43" t="s">
        <v>27</v>
      </c>
      <c r="B21" s="44">
        <f>+IF(H16=0,0,H16/K16)</f>
        <v>0</v>
      </c>
    </row>
    <row r="22" spans="1:11" ht="5.25" customHeight="1" x14ac:dyDescent="0.3">
      <c r="A22" s="19"/>
      <c r="B22" s="20"/>
    </row>
    <row r="23" spans="1:11" ht="46.8" x14ac:dyDescent="0.3">
      <c r="A23" s="45" t="s">
        <v>9</v>
      </c>
      <c r="B23" s="46">
        <f>+B21+B19</f>
        <v>0</v>
      </c>
    </row>
  </sheetData>
  <sheetProtection algorithmName="SHA-512" hashValue="64+ZIQE7miDJ7aGIh3qHI1Jlb6gTb77DiJgi1y3ptv9SoceaL/6aGbTB3xAuIoLreCqXaXEDTBDw1aD2b75fmA==" saltValue="B5irsnQkNAM3/V/APupiSw==" spinCount="100000" sheet="1" objects="1" scenarios="1"/>
  <mergeCells count="9">
    <mergeCell ref="I17:K17"/>
    <mergeCell ref="F17:H17"/>
    <mergeCell ref="A1:B1"/>
    <mergeCell ref="A2:B2"/>
    <mergeCell ref="I4:K4"/>
    <mergeCell ref="C1:F1"/>
    <mergeCell ref="C2:F2"/>
    <mergeCell ref="C4:E4"/>
    <mergeCell ref="F4:H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3A92-5BA1-4A7E-82DD-E3AC655ACFC8}">
  <sheetPr>
    <tabColor rgb="FFFF0000"/>
    <pageSetUpPr fitToPage="1"/>
  </sheetPr>
  <dimension ref="A1:V18"/>
  <sheetViews>
    <sheetView showGridLines="0" workbookViewId="0">
      <selection activeCell="C6" sqref="C6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28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O7V/KSgQbbnP4P8YGL2v7m/+z+UDYMowdVshbkRAZLQUoMaCGSHjgzuNTx+hxQK0QYUm6+s3pqZ/OXHICEVOJw==" saltValue="RbZyW8JfqJpOz+IlmkJAxw==" spinCount="100000" sheet="1" objects="1" scenarios="1"/>
  <mergeCells count="4">
    <mergeCell ref="B13:D13"/>
    <mergeCell ref="B1:E1"/>
    <mergeCell ref="B2:E2"/>
    <mergeCell ref="F1:G1"/>
  </mergeCells>
  <dataValidations count="2">
    <dataValidation type="list" allowBlank="1" showInputMessage="1" showErrorMessage="1" sqref="H1" xr:uid="{5D703D8A-2300-488E-99AD-FDCDD9DA610F}">
      <formula1>"Piccola,Media,Grande"</formula1>
    </dataValidation>
    <dataValidation type="list" allowBlank="1" showInputMessage="1" showErrorMessage="1" sqref="B2:E2" xr:uid="{2A710FDF-1549-4A96-8FA8-E1EE02941862}">
      <formula1>"PUBBLICO,PRIVATO,"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8D91-3E90-4ED9-9541-CB8040D708D3}">
  <sheetPr>
    <pageSetUpPr fitToPage="1"/>
  </sheetPr>
  <dimension ref="A1:V18"/>
  <sheetViews>
    <sheetView showGridLines="0" workbookViewId="0">
      <selection activeCell="F6" sqref="F6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38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8fwiCIgWFvW3fMt0y0y/SoLoJaDwkTQv+SVWJfxudLa2CXW4jgGr7QKGqjdWn6Fac7A9XnDLh4iKcZDBuyTiqg==" saltValue="SMZCu4y1ICPjs1itQ8vTUw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B2:E2" xr:uid="{9BB7C24A-4C6D-45EA-B53C-7B788B0B991F}">
      <formula1>"PUBBLICO,PRIVATO,"</formula1>
    </dataValidation>
    <dataValidation type="list" allowBlank="1" showInputMessage="1" showErrorMessage="1" sqref="H1" xr:uid="{C8D24E1F-5BB7-4F64-AE0B-7F08FA432002}">
      <formula1>"Piccola,Media,Grande"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FB81-154D-4840-9AB4-E9BB3FCB0E6E}">
  <sheetPr>
    <pageSetUpPr fitToPage="1"/>
  </sheetPr>
  <dimension ref="A1:V18"/>
  <sheetViews>
    <sheetView showGridLines="0" workbookViewId="0">
      <selection activeCell="D16" sqref="D16:D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45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Q+2xawJsO/QSVllLWyoxD7NjHmJk3FlbUbwtV5F9Hr81hPcEdzlhodrEqg16gnOZlVRLc1hojMiOnGKxFm0wPA==" saltValue="P5jQRh5ZOAqIRz51wFfA9w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H1" xr:uid="{7059BE8A-B73D-4F4E-A7B7-442DAC802B62}">
      <formula1>"Piccola,Media,Grande"</formula1>
    </dataValidation>
    <dataValidation type="list" allowBlank="1" showInputMessage="1" showErrorMessage="1" sqref="B2:E2" xr:uid="{87FB032A-4CF9-467B-B74B-C99B1A642967}">
      <formula1>"PUBBLICO,PRIVATO,"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C70C-3CE6-41CC-A056-DD286BAD6AB8}">
  <sheetPr>
    <pageSetUpPr fitToPage="1"/>
  </sheetPr>
  <dimension ref="A1:V18"/>
  <sheetViews>
    <sheetView showGridLines="0" workbookViewId="0">
      <selection activeCell="D16" sqref="D16:D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44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/oB5GNyvxj11TRkPw0nuyHaSuDMdjwIKF8xb7F72GTwuHbu1+shAVvZr70F+zHXXyHMKEU6WStgAS+BTIKIfBw==" saltValue="gzO4EyAMYTtxolRNQ8hw3A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B2:E2" xr:uid="{E155B820-70D6-4DCC-BE9C-4BA3E72BF0DF}">
      <formula1>"PUBBLICO,PRIVATO,"</formula1>
    </dataValidation>
    <dataValidation type="list" allowBlank="1" showInputMessage="1" showErrorMessage="1" sqref="H1" xr:uid="{853D7E24-3688-4E75-970D-4A3C9820B624}">
      <formula1>"Piccola,Media,Grande"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2976-0598-4D65-B226-EDAEA0350ECB}">
  <sheetPr>
    <pageSetUpPr fitToPage="1"/>
  </sheetPr>
  <dimension ref="A1:V18"/>
  <sheetViews>
    <sheetView showGridLines="0" workbookViewId="0">
      <selection activeCell="D16" sqref="D16:D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43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r5XztgBQu3pnIv++gx5We5li+B+ns2xcMQKVHeTD5FHUxGDtMNkDF6+tkEXksBloTmwb6gYXjpn2uNdYeJiapA==" saltValue="1JZqc7w4prxWw3thtVBC4g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H1" xr:uid="{0F40F53F-3726-4201-A78C-94CFD03412E5}">
      <formula1>"Piccola,Media,Grande"</formula1>
    </dataValidation>
    <dataValidation type="list" allowBlank="1" showInputMessage="1" showErrorMessage="1" sqref="B2:E2" xr:uid="{8C9920DB-FCF1-41D7-8F14-33313949EC13}">
      <formula1>"PUBBLICO,PRIVATO,"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B663-A5EF-42A3-B228-69C3ACBC46B0}">
  <sheetPr>
    <pageSetUpPr fitToPage="1"/>
  </sheetPr>
  <dimension ref="A1:V18"/>
  <sheetViews>
    <sheetView showGridLines="0" workbookViewId="0">
      <selection activeCell="D16" sqref="D16:D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42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xSiKcDmvtb5HdI2xMWeXXX2InbEeP21K6e6RzYxzLOn31nejBm7gZpqR2ewv0F0EtHLKWdZNF02+pGzQm3ChXQ==" saltValue="bFJyGAZEK2HC9fsRadskCg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B2:E2" xr:uid="{DCFAA5D7-3143-4B97-A40A-A68A0C7B71FA}">
      <formula1>"PUBBLICO,PRIVATO,"</formula1>
    </dataValidation>
    <dataValidation type="list" allowBlank="1" showInputMessage="1" showErrorMessage="1" sqref="H1" xr:uid="{DB201435-939C-48BE-88DC-09108B1FAE55}">
      <formula1>"Piccola,Media,Grande"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7DB7-D13D-4A9B-8AAF-BCD53D0B79BD}">
  <sheetPr>
    <pageSetUpPr fitToPage="1"/>
  </sheetPr>
  <dimension ref="A1:V18"/>
  <sheetViews>
    <sheetView showGridLines="0" workbookViewId="0">
      <selection activeCell="D16" sqref="D16:D17"/>
    </sheetView>
  </sheetViews>
  <sheetFormatPr defaultColWidth="9.109375" defaultRowHeight="14.4" x14ac:dyDescent="0.3"/>
  <cols>
    <col min="1" max="1" width="29.5546875" style="15" customWidth="1"/>
    <col min="2" max="2" width="21" style="15" customWidth="1"/>
    <col min="3" max="3" width="27" style="15" customWidth="1"/>
    <col min="4" max="11" width="21" style="15" customWidth="1"/>
    <col min="12" max="12" width="19.109375" style="15" customWidth="1"/>
    <col min="13" max="16384" width="9.109375" style="15"/>
  </cols>
  <sheetData>
    <row r="1" spans="1:22" ht="42.75" customHeight="1" thickBot="1" x14ac:dyDescent="0.35">
      <c r="A1" s="13" t="s">
        <v>41</v>
      </c>
      <c r="B1" s="66"/>
      <c r="C1" s="67"/>
      <c r="D1" s="67"/>
      <c r="E1" s="68"/>
      <c r="F1" s="61" t="s">
        <v>29</v>
      </c>
      <c r="G1" s="62"/>
      <c r="H1" s="4"/>
      <c r="I1" s="14"/>
    </row>
    <row r="2" spans="1:22" ht="45" customHeight="1" thickBot="1" x14ac:dyDescent="0.35">
      <c r="A2" s="13" t="s">
        <v>37</v>
      </c>
      <c r="B2" s="66"/>
      <c r="C2" s="67"/>
      <c r="D2" s="67"/>
      <c r="E2" s="68"/>
      <c r="F2" s="14"/>
      <c r="G2" s="14"/>
      <c r="H2" s="14"/>
      <c r="I2" s="14"/>
    </row>
    <row r="3" spans="1:22" s="21" customFormat="1" ht="18.600000000000001" thickBot="1" x14ac:dyDescent="0.35"/>
    <row r="4" spans="1:22" s="21" customFormat="1" ht="54.6" thickBot="1" x14ac:dyDescent="0.35">
      <c r="A4" s="22" t="s">
        <v>10</v>
      </c>
      <c r="B4" s="22" t="s">
        <v>30</v>
      </c>
      <c r="C4" s="22" t="s">
        <v>31</v>
      </c>
      <c r="D4" s="22" t="s">
        <v>17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21" customFormat="1" ht="18.600000000000001" thickBot="1" x14ac:dyDescent="0.35">
      <c r="A5" s="23" t="s">
        <v>18</v>
      </c>
      <c r="B5" s="37">
        <v>0</v>
      </c>
      <c r="C5" s="37">
        <v>0</v>
      </c>
      <c r="D5" s="24">
        <f>+C5+B5</f>
        <v>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21" customFormat="1" ht="18.600000000000001" thickBot="1" x14ac:dyDescent="0.35">
      <c r="A6" s="23" t="s">
        <v>19</v>
      </c>
      <c r="B6" s="37">
        <v>0</v>
      </c>
      <c r="C6" s="37">
        <v>0</v>
      </c>
      <c r="D6" s="24">
        <f t="shared" ref="D6:D10" si="0">+C6+B6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21" customFormat="1" ht="18.600000000000001" thickBot="1" x14ac:dyDescent="0.35">
      <c r="A7" s="23" t="s">
        <v>20</v>
      </c>
      <c r="B7" s="37">
        <v>0</v>
      </c>
      <c r="C7" s="37">
        <v>0</v>
      </c>
      <c r="D7" s="24">
        <f t="shared" si="0"/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21" customFormat="1" ht="18.600000000000001" thickBot="1" x14ac:dyDescent="0.35">
      <c r="A8" s="23" t="s">
        <v>21</v>
      </c>
      <c r="B8" s="37">
        <v>0</v>
      </c>
      <c r="C8" s="37">
        <v>0</v>
      </c>
      <c r="D8" s="24">
        <f t="shared" si="0"/>
        <v>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21" customFormat="1" ht="18.600000000000001" thickBot="1" x14ac:dyDescent="0.35">
      <c r="A9" s="23" t="s">
        <v>22</v>
      </c>
      <c r="B9" s="24">
        <f>+B5*0.15</f>
        <v>0</v>
      </c>
      <c r="C9" s="24">
        <f>+C5*0.15</f>
        <v>0</v>
      </c>
      <c r="D9" s="24">
        <f t="shared" si="0"/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21" customFormat="1" ht="18.600000000000001" thickBot="1" x14ac:dyDescent="0.35">
      <c r="A10" s="23" t="s">
        <v>23</v>
      </c>
      <c r="B10" s="37">
        <v>0</v>
      </c>
      <c r="C10" s="37">
        <v>0</v>
      </c>
      <c r="D10" s="24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21" customFormat="1" ht="4.5" customHeight="1" thickBot="1" x14ac:dyDescent="0.35">
      <c r="A11" s="25"/>
      <c r="B11" s="26"/>
      <c r="C11" s="26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21" customFormat="1" ht="18.600000000000001" thickBot="1" x14ac:dyDescent="0.35">
      <c r="A12" s="27" t="s">
        <v>24</v>
      </c>
      <c r="B12" s="28">
        <f>SUM(B5:B11)</f>
        <v>0</v>
      </c>
      <c r="C12" s="28">
        <f>SUM(C5:C11)</f>
        <v>0</v>
      </c>
      <c r="D12" s="28">
        <f>SUM(D5:D11)</f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B13" s="72" t="str">
        <f>+IF(D8&gt;D5*0.1,"I COSTI AMMINISTRATIVI SUPERARO IL 10 % DEI COSTI DI PERSONALE","")</f>
        <v/>
      </c>
      <c r="C13" s="72"/>
      <c r="D13" s="72"/>
    </row>
    <row r="15" spans="1:22" ht="36" x14ac:dyDescent="0.3">
      <c r="A15" s="29" t="s">
        <v>36</v>
      </c>
      <c r="B15" s="29" t="s">
        <v>32</v>
      </c>
      <c r="C15" s="29" t="s">
        <v>33</v>
      </c>
      <c r="D15" s="29" t="s">
        <v>34</v>
      </c>
      <c r="E15" s="29" t="s">
        <v>35</v>
      </c>
    </row>
    <row r="16" spans="1:22" ht="42.75" customHeight="1" x14ac:dyDescent="0.3">
      <c r="A16" s="34" t="s">
        <v>30</v>
      </c>
      <c r="B16" s="31">
        <f>+B12</f>
        <v>0</v>
      </c>
      <c r="C16" s="38">
        <v>0</v>
      </c>
      <c r="D16" s="30">
        <f>+IF(B16-C16&lt;0,"ERRORE",B16-C16)</f>
        <v>0</v>
      </c>
      <c r="E16" s="36" t="e">
        <f>+D16/B16</f>
        <v>#DIV/0!</v>
      </c>
    </row>
    <row r="17" spans="1:5" ht="42.75" customHeight="1" x14ac:dyDescent="0.3">
      <c r="A17" s="34" t="s">
        <v>31</v>
      </c>
      <c r="B17" s="31">
        <f>+C12</f>
        <v>0</v>
      </c>
      <c r="C17" s="38">
        <v>0</v>
      </c>
      <c r="D17" s="30">
        <f>+IF(B17-C17&lt;0,"ERRORE",B17-C17)</f>
        <v>0</v>
      </c>
      <c r="E17" s="36" t="e">
        <f t="shared" ref="E17" si="1">+D17/B17</f>
        <v>#DIV/0!</v>
      </c>
    </row>
    <row r="18" spans="1:5" ht="42.75" customHeight="1" x14ac:dyDescent="0.3">
      <c r="A18" s="32" t="s">
        <v>17</v>
      </c>
      <c r="B18" s="33">
        <f>+D12</f>
        <v>0</v>
      </c>
      <c r="C18" s="33">
        <f>SUM(C16:C17)</f>
        <v>0</v>
      </c>
      <c r="D18" s="33">
        <f>+B18-C18</f>
        <v>0</v>
      </c>
      <c r="E18" s="35"/>
    </row>
  </sheetData>
  <sheetProtection algorithmName="SHA-512" hashValue="9V7ivMzU/6uAN7l+lTqPLFkD05H/pG0ZoqyNedp/Smj61bTZUIfgUDUKMfRsxaffXU0zmzL/SIqggcGLUnt6fQ==" saltValue="ZQlemLLPGzr46zVBJo87Pg==" spinCount="100000" sheet="1" objects="1" scenarios="1"/>
  <mergeCells count="4">
    <mergeCell ref="B1:E1"/>
    <mergeCell ref="F1:G1"/>
    <mergeCell ref="B2:E2"/>
    <mergeCell ref="B13:D13"/>
  </mergeCells>
  <dataValidations count="2">
    <dataValidation type="list" allowBlank="1" showInputMessage="1" showErrorMessage="1" sqref="B2:E2" xr:uid="{39212CF7-F1D4-413C-856E-21535CAD1D4E}">
      <formula1>"PUBBLICO,PRIVATO,"</formula1>
    </dataValidation>
    <dataValidation type="list" allowBlank="1" showInputMessage="1" showErrorMessage="1" sqref="H1" xr:uid="{70EC1A4D-5E47-4E61-A509-735E41F802C8}">
      <formula1>"Piccola,Media,Grande"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ACF75123B2F74EA832F40D11C9CD5C" ma:contentTypeVersion="14" ma:contentTypeDescription="Creare un nuovo documento." ma:contentTypeScope="" ma:versionID="de19b307900873bafca4baa228eb8f43">
  <xsd:schema xmlns:xsd="http://www.w3.org/2001/XMLSchema" xmlns:xs="http://www.w3.org/2001/XMLSchema" xmlns:p="http://schemas.microsoft.com/office/2006/metadata/properties" xmlns:ns2="56c7725e-2d74-4d20-804a-6b7027b4954e" xmlns:ns3="6874a117-1e96-4130-bb9b-aaeb1e1548da" targetNamespace="http://schemas.microsoft.com/office/2006/metadata/properties" ma:root="true" ma:fieldsID="65749204f1ab14ca54665ee643148601" ns2:_="" ns3:_="">
    <xsd:import namespace="56c7725e-2d74-4d20-804a-6b7027b4954e"/>
    <xsd:import namespace="6874a117-1e96-4130-bb9b-aaeb1e1548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725e-2d74-4d20-804a-6b7027b49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35712a47-566f-4e2f-ac2c-6a691c9ee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a117-1e96-4130-bb9b-aaeb1e1548d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4074225-f20e-421e-bf71-db5225d8d2a0}" ma:internalName="TaxCatchAll" ma:showField="CatchAllData" ma:web="6874a117-1e96-4130-bb9b-aaeb1e1548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c7725e-2d74-4d20-804a-6b7027b4954e">
      <Terms xmlns="http://schemas.microsoft.com/office/infopath/2007/PartnerControls"/>
    </lcf76f155ced4ddcb4097134ff3c332f>
    <TaxCatchAll xmlns="6874a117-1e96-4130-bb9b-aaeb1e1548da" xsi:nil="true"/>
  </documentManagement>
</p:properties>
</file>

<file path=customXml/itemProps1.xml><?xml version="1.0" encoding="utf-8"?>
<ds:datastoreItem xmlns:ds="http://schemas.openxmlformats.org/officeDocument/2006/customXml" ds:itemID="{B02747DD-3500-4E3B-BFF3-E6FD506C70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5CCBD-7322-4F61-A65B-104B2A1D849D}"/>
</file>

<file path=customXml/itemProps3.xml><?xml version="1.0" encoding="utf-8"?>
<ds:datastoreItem xmlns:ds="http://schemas.openxmlformats.org/officeDocument/2006/customXml" ds:itemID="{8A6D5141-53AE-4A45-A043-05E3CC06C8FE}">
  <ds:schemaRefs>
    <ds:schemaRef ds:uri="http://schemas.microsoft.com/office/2006/documentManagement/types"/>
    <ds:schemaRef ds:uri="56c7725e-2d74-4d20-804a-6b7027b4954e"/>
    <ds:schemaRef ds:uri="6874a117-1e96-4130-bb9b-aaeb1e1548da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istruzioni</vt:lpstr>
      <vt:lpstr>project costs</vt:lpstr>
      <vt:lpstr>Proponente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 Meli</dc:creator>
  <cp:keywords/>
  <dc:description/>
  <cp:lastModifiedBy>Giovanni Camarda</cp:lastModifiedBy>
  <cp:revision/>
  <cp:lastPrinted>2024-03-28T14:02:35Z</cp:lastPrinted>
  <dcterms:created xsi:type="dcterms:W3CDTF">2024-01-17T13:28:11Z</dcterms:created>
  <dcterms:modified xsi:type="dcterms:W3CDTF">2024-03-28T14:02:47Z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0x01010031ACF75123B2F74EA832F40D11C9CD5C</vt:lpwstr>
  </property>
  <property fmtid="{D5CDD505-2E9C-101B-9397-08002B2CF9AE}" pid="3" name="MediaServiceImageTags">
    <vt:lpwstr/>
  </property>
</Properties>
</file>